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L16" i="1"/>
  <c r="L15" i="1" s="1"/>
  <c r="K17" i="1"/>
  <c r="K18" i="1"/>
  <c r="K19" i="1"/>
  <c r="D20" i="1"/>
  <c r="E20" i="1"/>
  <c r="F20" i="1"/>
  <c r="G20" i="1"/>
  <c r="H20" i="1"/>
  <c r="I20" i="1"/>
  <c r="J20" i="1"/>
  <c r="K20" i="1"/>
  <c r="L20" i="1"/>
  <c r="K21" i="1"/>
  <c r="G24" i="1"/>
  <c r="G23" i="1" s="1"/>
  <c r="G22" i="1" s="1"/>
  <c r="D25" i="1"/>
  <c r="D24" i="1" s="1"/>
  <c r="D23" i="1" s="1"/>
  <c r="D22" i="1" s="1"/>
  <c r="E25" i="1"/>
  <c r="E24" i="1" s="1"/>
  <c r="E23" i="1" s="1"/>
  <c r="E22" i="1" s="1"/>
  <c r="F25" i="1"/>
  <c r="F24" i="1" s="1"/>
  <c r="F23" i="1" s="1"/>
  <c r="F22" i="1" s="1"/>
  <c r="G25" i="1"/>
  <c r="H25" i="1"/>
  <c r="H24" i="1" s="1"/>
  <c r="H23" i="1" s="1"/>
  <c r="H22" i="1" s="1"/>
  <c r="I25" i="1"/>
  <c r="I24" i="1" s="1"/>
  <c r="J25" i="1"/>
  <c r="J24" i="1" s="1"/>
  <c r="J23" i="1" s="1"/>
  <c r="J22" i="1" s="1"/>
  <c r="K25" i="1"/>
  <c r="L25" i="1"/>
  <c r="L24" i="1" s="1"/>
  <c r="L23" i="1" s="1"/>
  <c r="L22" i="1" s="1"/>
  <c r="K26" i="1"/>
  <c r="K27" i="1"/>
  <c r="L13" i="1" l="1"/>
  <c r="L12" i="1" s="1"/>
  <c r="L14" i="1"/>
  <c r="J14" i="1"/>
  <c r="J13" i="1"/>
  <c r="J12" i="1" s="1"/>
  <c r="F14" i="1"/>
  <c r="F13" i="1"/>
  <c r="F12" i="1" s="1"/>
  <c r="D13" i="1"/>
  <c r="D12" i="1" s="1"/>
  <c r="D14" i="1"/>
  <c r="H12" i="1"/>
  <c r="K15" i="1"/>
  <c r="I13" i="1"/>
  <c r="I14" i="1"/>
  <c r="K14" i="1" s="1"/>
  <c r="E13" i="1"/>
  <c r="E12" i="1" s="1"/>
  <c r="E14" i="1"/>
  <c r="I23" i="1"/>
  <c r="K24" i="1"/>
  <c r="G13" i="1"/>
  <c r="G12" i="1" s="1"/>
  <c r="G14" i="1"/>
  <c r="H14" i="1"/>
  <c r="K16" i="1"/>
  <c r="K23" i="1" l="1"/>
  <c r="I22" i="1"/>
  <c r="K22" i="1" s="1"/>
  <c r="K13" i="1"/>
  <c r="I12" i="1"/>
  <c r="K12" i="1" s="1"/>
</calcChain>
</file>

<file path=xl/sharedStrings.xml><?xml version="1.0" encoding="utf-8"?>
<sst xmlns="http://schemas.openxmlformats.org/spreadsheetml/2006/main" count="71" uniqueCount="69">
  <si>
    <t>CENTRALIZAT</t>
  </si>
  <si>
    <t xml:space="preserve"> Anexa 7</t>
  </si>
  <si>
    <t>Cont de executie - Detalierea cheltuielilor - Trimestrul: 4,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</si>
  <si>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</si>
  <si>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</si>
  <si>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</si>
  <si>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</si>
  <si>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</si>
  <si>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</si>
  <si>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</si>
  <si>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</si>
  <si>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</si>
  <si>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</si>
  <si>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</si>
  <si>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</si>
  <si>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</si>
  <si>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</si>
  <si>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</si>
  <si>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</si>
  <si>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</si>
  <si>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</si>
  <si>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</si>
  <si>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</si>
  <si>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</si>
  <si>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</si>
  <si>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</si>
  <si>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</si>
  <si>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</si>
  <si>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</si>
  <si>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</si>
  <si>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</si>
  <si>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</si>
  <si>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</si>
  <si>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</si>
  <si>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</si>
  <si>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</si>
  <si>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55</t>
  </si>
  <si>
    <t xml:space="preserve">Materiale si prestari de servicii cu caracter functional </t>
  </si>
  <si>
    <t>20.01.09</t>
  </si>
  <si>
    <t>57</t>
  </si>
  <si>
    <t xml:space="preserve">Reparatii curente </t>
  </si>
  <si>
    <t>20.02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</si>
  <si>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</si>
  <si>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</si>
  <si>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</si>
  <si>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</si>
  <si>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</si>
  <si>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</si>
  <si>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</si>
  <si>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</si>
  <si>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</si>
  <si>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</si>
  <si>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</si>
  <si>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</si>
  <si>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</si>
  <si>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</si>
  <si>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</si>
  <si>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</si>
  <si>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</si>
  <si>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</si>
  <si>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</si>
  <si>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</si>
  <si>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</si>
  <si>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594</t>
  </si>
  <si>
    <t>Alte active fixe</t>
  </si>
  <si>
    <t>71.01.30</t>
  </si>
  <si>
    <t>ORDONATOR DE CREDITE,</t>
  </si>
  <si>
    <t>PANTEA ADRIAN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</si>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</sst>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D13+D22</f>
        <v>423500</v>
      </c>
      <c r="E12" s="11">
        <f>E13+E22</f>
        <v>12543183</v>
      </c>
      <c r="F12" s="11">
        <f>F13+F22</f>
        <v>466500</v>
      </c>
      <c r="G12" s="11">
        <f>G13+G22</f>
        <v>12641183</v>
      </c>
      <c r="H12" s="11">
        <f>H13+H22</f>
        <v>12641183</v>
      </c>
      <c r="I12" s="11">
        <f>I13+I22</f>
        <v>12641183</v>
      </c>
      <c r="J12" s="11">
        <f>J13+J22</f>
        <v>9134839</v>
      </c>
      <c r="K12" s="11">
        <f>I12-J12</f>
        <v>3506344</v>
      </c>
      <c r="L12" s="11">
        <f>L13+L22</f>
        <v>48989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43000</v>
      </c>
      <c r="G13" s="11">
        <f>+G15</f>
        <v>98000</v>
      </c>
      <c r="H13" s="11">
        <f>+H15</f>
        <v>98000</v>
      </c>
      <c r="I13" s="11">
        <f>+I15</f>
        <v>98000</v>
      </c>
      <c r="J13" s="11">
        <f>+J15</f>
        <v>61589</v>
      </c>
      <c r="K13" s="11">
        <f>I13-J13</f>
        <v>36411</v>
      </c>
      <c r="L13" s="11">
        <f>+L15</f>
        <v>48989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43000</v>
      </c>
      <c r="G14" s="11">
        <f>+G15</f>
        <v>98000</v>
      </c>
      <c r="H14" s="11">
        <f>+H15</f>
        <v>98000</v>
      </c>
      <c r="I14" s="11">
        <f>+I15</f>
        <v>98000</v>
      </c>
      <c r="J14" s="11">
        <f>+J15</f>
        <v>61589</v>
      </c>
      <c r="K14" s="11">
        <f>I14-J14</f>
        <v>36411</v>
      </c>
      <c r="L14" s="11">
        <f>+L15</f>
        <v>48989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D16+D19+D20</f>
        <v>0</v>
      </c>
      <c r="E15" s="11">
        <f>E16+E19+E20</f>
        <v>0</v>
      </c>
      <c r="F15" s="11">
        <f>F16+F19+F20</f>
        <v>43000</v>
      </c>
      <c r="G15" s="11">
        <f>G16+G19+G20</f>
        <v>98000</v>
      </c>
      <c r="H15" s="11">
        <f>H16+H19+H20</f>
        <v>98000</v>
      </c>
      <c r="I15" s="11">
        <f>I16+I19+I20</f>
        <v>98000</v>
      </c>
      <c r="J15" s="11">
        <f>J16+J19+J20</f>
        <v>61589</v>
      </c>
      <c r="K15" s="11">
        <f>I15-J15</f>
        <v>36411</v>
      </c>
      <c r="L15" s="11">
        <f>L16+L19+L20</f>
        <v>48989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17000</v>
      </c>
      <c r="G16" s="11">
        <f>+G17+G18</f>
        <v>22000</v>
      </c>
      <c r="H16" s="11">
        <f>+H17+H18</f>
        <v>22000</v>
      </c>
      <c r="I16" s="11">
        <f>+I17+I18</f>
        <v>22000</v>
      </c>
      <c r="J16" s="11">
        <f>+J17+J18</f>
        <v>18186</v>
      </c>
      <c r="K16" s="11">
        <f>I16-J16</f>
        <v>3814</v>
      </c>
      <c r="L16" s="11">
        <f>+L17+L18</f>
        <v>10586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3000</v>
      </c>
      <c r="G17" s="11">
        <v>8000</v>
      </c>
      <c r="H17" s="11">
        <v>8000</v>
      </c>
      <c r="I17" s="11">
        <v>8000</v>
      </c>
      <c r="J17" s="11">
        <v>4669</v>
      </c>
      <c r="K17" s="11">
        <f>I17-J17</f>
        <v>3331</v>
      </c>
      <c r="L17" s="11">
        <v>4669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14000</v>
      </c>
      <c r="G18" s="11">
        <v>14000</v>
      </c>
      <c r="H18" s="11">
        <v>14000</v>
      </c>
      <c r="I18" s="11">
        <v>14000</v>
      </c>
      <c r="J18" s="11">
        <v>13517</v>
      </c>
      <c r="K18" s="11">
        <f>I18-J18</f>
        <v>483</v>
      </c>
      <c r="L18" s="11">
        <v>5917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26000</v>
      </c>
      <c r="G19" s="11">
        <v>36000</v>
      </c>
      <c r="H19" s="11">
        <v>36000</v>
      </c>
      <c r="I19" s="11">
        <v>36000</v>
      </c>
      <c r="J19" s="11">
        <v>15603</v>
      </c>
      <c r="K19" s="11">
        <f>I19-J19</f>
        <v>20397</v>
      </c>
      <c r="L19" s="11">
        <v>15603</v>
      </c>
    </row>
    <row r="20" spans="1:12" s="6" customFormat="1" ht="33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40000</v>
      </c>
      <c r="H20" s="11">
        <f>+H21</f>
        <v>40000</v>
      </c>
      <c r="I20" s="11">
        <f>+I21</f>
        <v>40000</v>
      </c>
      <c r="J20" s="11">
        <f>+J21</f>
        <v>27800</v>
      </c>
      <c r="K20" s="11">
        <f>I20-J20</f>
        <v>12200</v>
      </c>
      <c r="L20" s="11">
        <f>+L21</f>
        <v>22800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40000</v>
      </c>
      <c r="H21" s="11">
        <v>40000</v>
      </c>
      <c r="I21" s="11">
        <v>40000</v>
      </c>
      <c r="J21" s="11">
        <v>27800</v>
      </c>
      <c r="K21" s="11">
        <f>I21-J21</f>
        <v>12200</v>
      </c>
      <c r="L21" s="11">
        <v>22800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+D23</f>
        <v>423500</v>
      </c>
      <c r="E22" s="11">
        <f>+E23</f>
        <v>12543183</v>
      </c>
      <c r="F22" s="11">
        <f>+F23</f>
        <v>423500</v>
      </c>
      <c r="G22" s="11">
        <f>+G23</f>
        <v>12543183</v>
      </c>
      <c r="H22" s="11">
        <f>+H23</f>
        <v>12543183</v>
      </c>
      <c r="I22" s="11">
        <f>+I23</f>
        <v>12543183</v>
      </c>
      <c r="J22" s="11">
        <f>+J23</f>
        <v>9073250</v>
      </c>
      <c r="K22" s="11">
        <f>I22-J22</f>
        <v>3469933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f>D24</f>
        <v>423500</v>
      </c>
      <c r="E23" s="11">
        <f>E24</f>
        <v>12543183</v>
      </c>
      <c r="F23" s="11">
        <f>F24</f>
        <v>423500</v>
      </c>
      <c r="G23" s="11">
        <f>G24</f>
        <v>12543183</v>
      </c>
      <c r="H23" s="11">
        <f>H24</f>
        <v>12543183</v>
      </c>
      <c r="I23" s="11">
        <f>I24</f>
        <v>12543183</v>
      </c>
      <c r="J23" s="11">
        <f>J24</f>
        <v>9073250</v>
      </c>
      <c r="K23" s="11">
        <f>I23-J23</f>
        <v>3469933</v>
      </c>
      <c r="L23" s="11">
        <f>L24</f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423500</v>
      </c>
      <c r="E24" s="11">
        <f>E25</f>
        <v>12543183</v>
      </c>
      <c r="F24" s="11">
        <f>F25</f>
        <v>423500</v>
      </c>
      <c r="G24" s="11">
        <f>G25</f>
        <v>12543183</v>
      </c>
      <c r="H24" s="11">
        <f>H25</f>
        <v>12543183</v>
      </c>
      <c r="I24" s="11">
        <f>I25</f>
        <v>12543183</v>
      </c>
      <c r="J24" s="11">
        <f>J25</f>
        <v>9073250</v>
      </c>
      <c r="K24" s="11">
        <f>I24-J24</f>
        <v>3469933</v>
      </c>
      <c r="L24" s="11">
        <f>L25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D26+D27</f>
        <v>423500</v>
      </c>
      <c r="E25" s="11">
        <f>E26+E27</f>
        <v>12543183</v>
      </c>
      <c r="F25" s="11">
        <f>F26+F27</f>
        <v>423500</v>
      </c>
      <c r="G25" s="11">
        <f>G26+G27</f>
        <v>12543183</v>
      </c>
      <c r="H25" s="11">
        <f>H26+H27</f>
        <v>12543183</v>
      </c>
      <c r="I25" s="11">
        <f>I26+I27</f>
        <v>12543183</v>
      </c>
      <c r="J25" s="11">
        <f>J26+J27</f>
        <v>9073250</v>
      </c>
      <c r="K25" s="11">
        <f>I25-J25</f>
        <v>3469933</v>
      </c>
      <c r="L25" s="11">
        <f>L26+L27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308500</v>
      </c>
      <c r="E26" s="11">
        <v>12212183</v>
      </c>
      <c r="F26" s="11">
        <v>308500</v>
      </c>
      <c r="G26" s="11">
        <v>12212183</v>
      </c>
      <c r="H26" s="11">
        <v>12212183</v>
      </c>
      <c r="I26" s="11">
        <v>12212183</v>
      </c>
      <c r="J26" s="11">
        <v>8911800</v>
      </c>
      <c r="K26" s="11">
        <f>I26-J26</f>
        <v>3300383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115000</v>
      </c>
      <c r="E27" s="11">
        <v>331000</v>
      </c>
      <c r="F27" s="11">
        <v>115000</v>
      </c>
      <c r="G27" s="11">
        <v>331000</v>
      </c>
      <c r="H27" s="11">
        <v>331000</v>
      </c>
      <c r="I27" s="11">
        <v>331000</v>
      </c>
      <c r="J27" s="11">
        <v>161450</v>
      </c>
      <c r="K27" s="11">
        <f>I27-J27</f>
        <v>169550</v>
      </c>
      <c r="L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66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spans="1:12" x14ac:dyDescent="0.25">
      <c r="A30" s="3" t="s">
        <v>67</v>
      </c>
      <c r="B30" s="3"/>
      <c r="C30" s="3"/>
      <c r="D30" s="3"/>
      <c r="E30" s="3"/>
      <c r="F30" s="3"/>
      <c r="G30" s="3"/>
      <c r="H30" s="3"/>
      <c r="I30" s="3" t="s">
        <v>68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4">
    <mergeCell ref="K6:K10"/>
    <mergeCell ref="L6:L10"/>
    <mergeCell ref="A29:D29"/>
    <mergeCell ref="A30:D30"/>
    <mergeCell ref="E29:H29"/>
    <mergeCell ref="E30:H30"/>
    <mergeCell ref="I29:L29"/>
    <mergeCell ref="I30:L3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2025-01-31T08:28:01Z</dcterms:created>
  <dcterms:modified xsi:type="dcterms:W3CDTF">2025-01-31T08:28:11Z</dcterms:modified>
</cp:coreProperties>
</file>